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516529B-0BE4-48FE-8E2E-A3BD255D5D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VANCE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3" l="1"/>
  <c r="D53" i="13"/>
  <c r="D35" i="13"/>
  <c r="D34" i="13"/>
  <c r="B53" i="13"/>
  <c r="B35" i="13"/>
  <c r="B34" i="13"/>
</calcChain>
</file>

<file path=xl/sharedStrings.xml><?xml version="1.0" encoding="utf-8"?>
<sst xmlns="http://schemas.openxmlformats.org/spreadsheetml/2006/main" count="230" uniqueCount="70">
  <si>
    <t>M2</t>
  </si>
  <si>
    <t>ML</t>
  </si>
  <si>
    <t>PZA</t>
  </si>
  <si>
    <r>
      <t xml:space="preserve">CONSTRUCCION DE DRENAJE SANITARIO  DE LA COLONIA LA HUERTA , EN VISTA HERMOSA MICHOACAN,  EN LA CALLE </t>
    </r>
    <r>
      <rPr>
        <b/>
        <sz val="10"/>
        <rFont val="Arial"/>
        <family val="2"/>
      </rPr>
      <t>PRIVADA INDEPENDENCIA</t>
    </r>
    <r>
      <rPr>
        <sz val="10"/>
        <rFont val="Arial"/>
        <family val="2"/>
      </rPr>
      <t>.</t>
    </r>
  </si>
  <si>
    <r>
      <t xml:space="preserve">CONSTRUCCION DE RED DE DRENAJE SANITARIO  DE LA COLONIA SAN JOSE, EN EL MUNICIPIO DE VISTA HERMOSA MICHOACAN, EN LA CALLE </t>
    </r>
    <r>
      <rPr>
        <b/>
        <sz val="10"/>
        <rFont val="Arial"/>
        <family val="2"/>
      </rPr>
      <t>BOSQUES DE ECHEGARAY.</t>
    </r>
  </si>
  <si>
    <r>
      <t>CONSTRUCCION DE RED DE DRENAJE SANITARIO EN LA COLONIA LERDO CHIQUITO EN VISTA HERMOSA MICHOACAN, EN LA CALLE</t>
    </r>
    <r>
      <rPr>
        <b/>
        <sz val="10"/>
        <rFont val="Arial"/>
        <family val="2"/>
      </rPr>
      <t xml:space="preserve"> CAMELINAS</t>
    </r>
    <r>
      <rPr>
        <sz val="10"/>
        <rFont val="Arial"/>
        <family val="2"/>
      </rPr>
      <t>, ENTRE CALLE LERDO CHIQUITO Y CALLE HIDALGO SUR.</t>
    </r>
  </si>
  <si>
    <r>
      <t xml:space="preserve">CONSTRUCCION DE DRENAJE SANITARIO EN VISTA HERMOSA MICHOACAN, DE LA COLONIA LA HUERTA, EN LA CALLE </t>
    </r>
    <r>
      <rPr>
        <b/>
        <sz val="10"/>
        <rFont val="Arial"/>
        <family val="2"/>
      </rPr>
      <t>MIRAFLORES.</t>
    </r>
  </si>
  <si>
    <r>
      <t xml:space="preserve">CONSTRUCCION DE DRENAJE SANITARIO DE LA COLONIA CENTRO, EN VISTA HERMOSA MICHOACAN, EN LA CALLE </t>
    </r>
    <r>
      <rPr>
        <b/>
        <sz val="10"/>
        <rFont val="Arial"/>
        <family val="2"/>
      </rPr>
      <t>FRANCISCO I MADERO PONIENTE</t>
    </r>
  </si>
  <si>
    <r>
      <t xml:space="preserve">CONSTRUCCION DE DRENAJE SANITARIO, EN VISTA HERMOSA MICHOACAN, DE LA COLONIA LINDA VISTA, EN LA CALLE </t>
    </r>
    <r>
      <rPr>
        <b/>
        <sz val="10"/>
        <rFont val="Arial"/>
        <family val="2"/>
      </rPr>
      <t>MARCELINO VILLALOBOS</t>
    </r>
    <r>
      <rPr>
        <sz val="10"/>
        <rFont val="Arial"/>
        <family val="2"/>
      </rPr>
      <t xml:space="preserve"> DESDE CALLE LAZARO CARDENAS A CALLE PROLONGACION  HIDALGO.</t>
    </r>
  </si>
  <si>
    <r>
      <t xml:space="preserve">CONSTRUCCION DE DRENAJE SANITARIO, EN EL MUNICIPIO DE VISTA HERMOSA MICHOACAN, DE LA COLONIA CENTRO, EN LA CALLE </t>
    </r>
    <r>
      <rPr>
        <b/>
        <sz val="10"/>
        <rFont val="Arial"/>
        <family val="2"/>
      </rPr>
      <t>PRIVADA OTILIO MONTAÑO.</t>
    </r>
  </si>
  <si>
    <r>
      <t>CONSTRUCCION DE DRENAJE SANITARIO DE LA LOCALIDAD EL CAPULIN, EN LA CALLE</t>
    </r>
    <r>
      <rPr>
        <b/>
        <sz val="10"/>
        <rFont val="Arial"/>
        <family val="2"/>
      </rPr>
      <t xml:space="preserve"> ESPERANZA.</t>
    </r>
  </si>
  <si>
    <r>
      <t xml:space="preserve">CONSTRUCCION DE DRENAJE SANITARIO DE LA COLONIA LA HUERTA , EN VISTA HERMOSA MICHOACAN, EN LA CALLE </t>
    </r>
    <r>
      <rPr>
        <b/>
        <sz val="10"/>
        <rFont val="Arial"/>
        <family val="2"/>
      </rPr>
      <t>INDEPENDENCIA.</t>
    </r>
  </si>
  <si>
    <r>
      <t xml:space="preserve">CONSTRUCCION DE RED DE AGUA ENTUBADA, EN LA LOCALIDAD DE LOS PILARES, EN LA CALLE </t>
    </r>
    <r>
      <rPr>
        <b/>
        <sz val="10"/>
        <rFont val="Arial"/>
        <family val="2"/>
      </rPr>
      <t>NIÑOS HEROES</t>
    </r>
  </si>
  <si>
    <r>
      <t xml:space="preserve">CONSTRUCCION DE RED DE AGUA ENTUBADA EN LA COLONIA LERDO CHIQUITO EN VISTA HERMOSA MICHOACAN , EN LA CALLE </t>
    </r>
    <r>
      <rPr>
        <b/>
        <sz val="10"/>
        <rFont val="Arial"/>
        <family val="2"/>
      </rPr>
      <t>CAMELINAS</t>
    </r>
    <r>
      <rPr>
        <sz val="10"/>
        <rFont val="Arial"/>
        <family val="2"/>
      </rPr>
      <t>, ENTRE CALLE LERDO CHIQUITO Y CALLE HIDALGO SUR.</t>
    </r>
  </si>
  <si>
    <r>
      <t>CONSTRUCCION DE RED DE AGUA ENTUBADA, EN EL MUNICIPIO DE VISTA HERMOSA, DE LA COLONIA LAS LIMAS EN LA CALLE</t>
    </r>
    <r>
      <rPr>
        <b/>
        <sz val="10"/>
        <rFont val="Arial"/>
        <family val="2"/>
      </rPr>
      <t xml:space="preserve"> MANDARINA</t>
    </r>
  </si>
  <si>
    <r>
      <t>CONSTRUCCION DE RED DE AGUA ENTUBADA, EN EL MUNICIPIO DE VISTA HERMOSA, DE LA COLONIA HACIENDAS DEL MOLINO,EN LA CALLE</t>
    </r>
    <r>
      <rPr>
        <b/>
        <sz val="10"/>
        <rFont val="Arial"/>
        <family val="2"/>
      </rPr>
      <t xml:space="preserve"> SAN BENITO</t>
    </r>
  </si>
  <si>
    <r>
      <t>CONSTRUCCION DE RED DE AGUA ENTUBADA , EN EL MUNICIPIO DE VISTA HERMOSA, DE LA COLONIA HACIENDAS DEL MOLINO,EN LA</t>
    </r>
    <r>
      <rPr>
        <b/>
        <sz val="10"/>
        <rFont val="Arial"/>
        <family val="2"/>
      </rPr>
      <t xml:space="preserve"> CALLE ALFALFA</t>
    </r>
  </si>
  <si>
    <r>
      <t xml:space="preserve">REHABILITACION DE CENTRO DE REINSERCION SOCIAL </t>
    </r>
    <r>
      <rPr>
        <b/>
        <sz val="10"/>
        <rFont val="Arial"/>
        <family val="2"/>
      </rPr>
      <t>(DIF)</t>
    </r>
    <r>
      <rPr>
        <sz val="10"/>
        <rFont val="Arial"/>
        <family val="2"/>
      </rPr>
      <t xml:space="preserve"> EN VISTA HERMOSA.</t>
    </r>
  </si>
  <si>
    <r>
      <t xml:space="preserve">CONSTRUCCION DE DRENAJE PLUVIAL,EN EL MUNICIPIO DE VISTA HERMOSA, DE LA COLONIA CENTRO, EN LA CALLE </t>
    </r>
    <r>
      <rPr>
        <b/>
        <sz val="10"/>
        <rFont val="Arial"/>
        <family val="2"/>
      </rPr>
      <t>SAN ANTONIO</t>
    </r>
    <r>
      <rPr>
        <sz val="10"/>
        <rFont val="Arial"/>
        <family val="2"/>
      </rPr>
      <t>, DESDE CALLE MATAMOROS HASTA EL RIO DE LAS NUTRIAS</t>
    </r>
  </si>
  <si>
    <r>
      <t>CONSTRUCCION DE PAVIMENTACION CON CARPETA ASFALTICA EN CALIENTE,EN LA LOCALIDAD EL ALVAREÑO, DE LA</t>
    </r>
    <r>
      <rPr>
        <b/>
        <sz val="10"/>
        <rFont val="Arial"/>
        <family val="2"/>
      </rPr>
      <t xml:space="preserve"> CALLE RIO NEXPA</t>
    </r>
    <r>
      <rPr>
        <sz val="10"/>
        <rFont val="Arial"/>
        <family val="2"/>
      </rPr>
      <t xml:space="preserve">, INICIA ESQUINA CAMINO A LA COMUNIDAD DE PILARES HASTA LA PLAZA PRINCIPAL.  </t>
    </r>
  </si>
  <si>
    <r>
      <t xml:space="preserve">CONSTRUCCION DE RED DE AGUA ENTUBADA, EN LA COMUNIDAD EL ALVAREÑO,  EN LA CALLE </t>
    </r>
    <r>
      <rPr>
        <b/>
        <sz val="10"/>
        <rFont val="Arial"/>
        <family val="2"/>
      </rPr>
      <t>RIO BALSAS.</t>
    </r>
  </si>
  <si>
    <r>
      <t xml:space="preserve">CONSTRUCCION DE RED DE AGUA ENTUBADA, EN LA LOCALIDAD EL ALVAREÑO, EN LA CALLE </t>
    </r>
    <r>
      <rPr>
        <b/>
        <sz val="10"/>
        <rFont val="Arial"/>
        <family val="2"/>
      </rPr>
      <t xml:space="preserve"> RIO DE LAS NUTRIAS</t>
    </r>
    <r>
      <rPr>
        <sz val="10"/>
        <rFont val="Arial"/>
        <family val="2"/>
      </rPr>
      <t xml:space="preserve"> A LA CALLE RIO LERMA.</t>
    </r>
  </si>
  <si>
    <r>
      <t>CONSTRUCCION DE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PAVIMENTACION CON CARPETA ASFALTICA EN CALIENTE, DE LA LOCALIDAD EL CAPULIN, ,EN LA CALLE </t>
    </r>
    <r>
      <rPr>
        <b/>
        <sz val="10"/>
        <rFont val="Arial"/>
        <family val="2"/>
      </rPr>
      <t>VICENTE GUERRERO</t>
    </r>
    <r>
      <rPr>
        <sz val="10"/>
        <rFont val="Arial"/>
        <family val="2"/>
      </rPr>
      <t>, DESDE CALLE VASCO DE QUIROGA A CALLE PIPILA.</t>
    </r>
  </si>
  <si>
    <r>
      <t>CONSTRUCCION DE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PAVIMENTACION CON CARPETA ASFALTICA EN CALIENTE, DE LA LOCALIDAD EL CAPULIN, EN LA CALLE</t>
    </r>
    <r>
      <rPr>
        <b/>
        <sz val="10"/>
        <rFont val="Arial"/>
        <family val="2"/>
      </rPr>
      <t xml:space="preserve"> IGNACIO ZARAGOZA</t>
    </r>
    <r>
      <rPr>
        <sz val="10"/>
        <rFont val="Arial"/>
        <family val="2"/>
      </rPr>
      <t xml:space="preserve"> , DESDE CALLE VICENTE GUERRERO A CALLE HIDALGO.</t>
    </r>
  </si>
  <si>
    <r>
      <t>CONSTRUCCION DE PAVIMENTACION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CON CARPETA ASFALTICA EN CALIENTE, EN VISTA HERMOSA MICHOACÁN, DE CALLE </t>
    </r>
    <r>
      <rPr>
        <b/>
        <sz val="10"/>
        <rFont val="Arial"/>
        <family val="2"/>
      </rPr>
      <t>PROLONGACION FRANCISCO I. MADERO ORIENTE.</t>
    </r>
  </si>
  <si>
    <r>
      <t xml:space="preserve">EQUIPAMIENTO CON </t>
    </r>
    <r>
      <rPr>
        <b/>
        <sz val="10"/>
        <rFont val="Arial"/>
        <family val="2"/>
      </rPr>
      <t>BIODIGESTORES PREFABRICADOS</t>
    </r>
    <r>
      <rPr>
        <sz val="10"/>
        <rFont val="Arial"/>
        <family val="2"/>
      </rPr>
      <t xml:space="preserve"> DE CAPACIDAD DE 3000 LTS EN LA COMUNIDAD DE LA ESTACION</t>
    </r>
  </si>
  <si>
    <r>
      <t xml:space="preserve">CONSTRUCCION DE PAVIMENTACION CON CARPETA ASFALTICA EN CALIENTE, DE LA LOCALIDAD DE LA ESTACION DE NEGRETE, EN LA </t>
    </r>
    <r>
      <rPr>
        <b/>
        <sz val="10"/>
        <rFont val="Arial"/>
        <family val="2"/>
      </rPr>
      <t xml:space="preserve">CALLE PRINCIPAL </t>
    </r>
  </si>
  <si>
    <r>
      <t xml:space="preserve">CONSTRUCCION DE PAVIMENTACION CON CARPETA ASFALTICA EN CALIENTE, DE LA LOCALIDAD EL CAPULIN, EN LA CALLE </t>
    </r>
    <r>
      <rPr>
        <b/>
        <sz val="10"/>
        <rFont val="Arial"/>
        <family val="2"/>
      </rPr>
      <t>ALVARO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OBREGON</t>
    </r>
    <r>
      <rPr>
        <sz val="10"/>
        <rFont val="Arial"/>
        <family val="2"/>
      </rPr>
      <t>, DESDE CALLE LAZARO CARDENAS A LA CALLE LA ESPERANZA.</t>
    </r>
  </si>
  <si>
    <r>
      <t>CONSTRUCCION DE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PAVIMENTACION CON CARPETA ASFALTICA EN CALIENTE, DE LA LOCALIDAD EL CAPULIN, EN LA CALLE</t>
    </r>
    <r>
      <rPr>
        <b/>
        <sz val="10"/>
        <rFont val="Arial"/>
        <family val="2"/>
      </rPr>
      <t xml:space="preserve"> 20 DE NOVIEMBRE</t>
    </r>
    <r>
      <rPr>
        <sz val="10"/>
        <rFont val="Arial"/>
        <family val="2"/>
      </rPr>
      <t xml:space="preserve"> , DESDE CALLE LAZARO CARDENAS A LA CALLE LA ESPERANZA.</t>
    </r>
  </si>
  <si>
    <r>
      <t>REHABILITACION DE PAVIMENTACION CON CONCRETO HIDRAULICO DE VISTA HERMOSA EN LA COLONIA CENTRO EN LA CALLE</t>
    </r>
    <r>
      <rPr>
        <b/>
        <sz val="10"/>
        <rFont val="Arial"/>
        <family val="2"/>
      </rPr>
      <t xml:space="preserve"> 18 DE MARZO</t>
    </r>
    <r>
      <rPr>
        <sz val="10"/>
        <rFont val="Arial"/>
        <family val="2"/>
      </rPr>
      <t xml:space="preserve"> DE LA CALLE GALILEO GALILEY HASTA LA CALLE OTILIO MONTAÑO.</t>
    </r>
  </si>
  <si>
    <r>
      <t xml:space="preserve">CONSTRUCCION DE RED DE AGUA ENTUBADA DE LA COLONIA CENTRO EN EL MUNICIPIO DE VISTA HERMOSA MICHOACAN, EN LA CALLE </t>
    </r>
    <r>
      <rPr>
        <b/>
        <sz val="10"/>
        <rFont val="Arial"/>
        <family val="2"/>
      </rPr>
      <t>PRIVADA INEPENDENCIA</t>
    </r>
  </si>
  <si>
    <t>INDIRECTOS</t>
  </si>
  <si>
    <r>
      <t xml:space="preserve">REHABILITACION DE CENTRO CULTURAL Y/O ARTISTICO </t>
    </r>
    <r>
      <rPr>
        <b/>
        <sz val="10"/>
        <rFont val="Arial"/>
        <family val="2"/>
      </rPr>
      <t>(CASA DE LA CULTURA)</t>
    </r>
    <r>
      <rPr>
        <sz val="10"/>
        <rFont val="Arial"/>
        <family val="2"/>
      </rPr>
      <t xml:space="preserve"> EN VISTA HERMOSA.</t>
    </r>
  </si>
  <si>
    <r>
      <t>CONSTRUCCION DE RED DE AGUA ENTUBADA DE LA COLONIA CENTRO EN EL MUNICIPIO DE VISTA HERMOSA MICHOACAN, EN LA CALLE</t>
    </r>
    <r>
      <rPr>
        <b/>
        <sz val="10"/>
        <rFont val="Arial"/>
        <family val="2"/>
      </rPr>
      <t xml:space="preserve"> PRIVADA OTILIO MONTAÑO.</t>
    </r>
  </si>
  <si>
    <t>ACCION</t>
  </si>
  <si>
    <r>
      <t>CONSTRUCCION DE DRENAJE SANITARIO  EN VISTA HERMOSA MICHOACAN, DE LA COLONIA CENTRO  EN LA CALLE</t>
    </r>
    <r>
      <rPr>
        <b/>
        <sz val="10"/>
        <rFont val="Arial"/>
        <family val="2"/>
      </rPr>
      <t xml:space="preserve"> ITURBIDE  </t>
    </r>
    <r>
      <rPr>
        <sz val="10"/>
        <rFont val="Arial"/>
        <family val="2"/>
      </rPr>
      <t>ENTRE  LAS CALLE JESUS BECERRA  HASTA EL FINAL DE LA CALLE</t>
    </r>
  </si>
  <si>
    <r>
      <t xml:space="preserve">CONSTRUCCION DE PAVIMENTACION CON CARPETA ASFALTICA EN CALIENTE, EN VISTA HERMOSA MICHOACÁN, DE LA COLONIA SAN JOSE, EN LA CALLE </t>
    </r>
    <r>
      <rPr>
        <b/>
        <sz val="10"/>
        <rFont val="Arial"/>
        <family val="2"/>
      </rPr>
      <t>MARGARITAS.</t>
    </r>
  </si>
  <si>
    <r>
      <t xml:space="preserve">CONSTRUCCION DE PAVIMENTACION CON CARPETA ASFALTICA EN CALIENTE, EN VISTA HERMOSA MICHOACAN, DE LA COLONIA SAN JOSE, EN LA CALLE </t>
    </r>
    <r>
      <rPr>
        <b/>
        <sz val="10"/>
        <rFont val="Arial"/>
        <family val="2"/>
      </rPr>
      <t>BOSQUES DE ECHEGARAY</t>
    </r>
    <r>
      <rPr>
        <sz val="10"/>
        <rFont val="Arial"/>
        <family val="2"/>
      </rPr>
      <t>, DESDE CALLE EMILIANO ZAPATA A LA CALLE MARGARITA.</t>
    </r>
  </si>
  <si>
    <r>
      <t xml:space="preserve">CONSTRUCCION DE RED DE AGUA ENTUBADA, EN LA LOCALIDAD DE VISTA HERMOSA MICHOACAN , EN LA CALLE  </t>
    </r>
    <r>
      <rPr>
        <b/>
        <sz val="10"/>
        <rFont val="Arial"/>
        <family val="2"/>
      </rPr>
      <t xml:space="preserve">24 DE FEBRERO </t>
    </r>
    <r>
      <rPr>
        <sz val="10"/>
        <color theme="1"/>
        <rFont val="Arial"/>
        <family val="2"/>
      </rPr>
      <t xml:space="preserve"> ENTRE LAS CALLES FRANCISCO TAMAYO Y JOSEFA ORTIZ DE DOMINGUEZ</t>
    </r>
  </si>
  <si>
    <r>
      <t>CONSTRUCCION DE RED DE AGUA ENTUBADA, EN LA LOCALIDAD DE VISTA HERMOSA MICHOACAN ,DE LA COLONIA MIRADOR  EN LA CALLE</t>
    </r>
    <r>
      <rPr>
        <b/>
        <sz val="10"/>
        <rFont val="Arial"/>
        <family val="2"/>
      </rPr>
      <t xml:space="preserve">  ESTRELLA</t>
    </r>
    <r>
      <rPr>
        <sz val="10"/>
        <color theme="1"/>
        <rFont val="Arial"/>
        <family val="2"/>
      </rPr>
      <t xml:space="preserve"> ENTRE  LAS CALLES EJIDO HASTA EL FINAL DE LA CALLE.</t>
    </r>
  </si>
  <si>
    <r>
      <t>CONSTRUCCION DE RED DE AGUA ENTUBADA, EN LA LOCALIDAD DE VISTA HERMOSA MICHOACAN ,DE LA COLONIA MIRADOR  EN LA CALLE</t>
    </r>
    <r>
      <rPr>
        <b/>
        <sz val="10"/>
        <rFont val="Arial"/>
        <family val="2"/>
      </rPr>
      <t xml:space="preserve"> LUCERO</t>
    </r>
    <r>
      <rPr>
        <sz val="10"/>
        <color theme="1"/>
        <rFont val="Arial"/>
        <family val="2"/>
      </rPr>
      <t xml:space="preserve">  ENTRE  LAS CALLES EJIDO HASTA EL FINAL DE LA CALLE.</t>
    </r>
  </si>
  <si>
    <r>
      <t>CONSTRUCCION DE RED DE AGUA ENTUBADA, EN LA LOCALIDAD DE VISTA HERMOSA MICHOACAN ,DE LA COLONIA MIRADOR  EN LA CALLE</t>
    </r>
    <r>
      <rPr>
        <b/>
        <sz val="10"/>
        <rFont val="Arial"/>
        <family val="2"/>
      </rPr>
      <t xml:space="preserve"> COMETA</t>
    </r>
    <r>
      <rPr>
        <sz val="10"/>
        <color theme="1"/>
        <rFont val="Arial"/>
        <family val="2"/>
      </rPr>
      <t xml:space="preserve">  ENTRE  LAS CALLES ESTRELLA HASTA LA CALLE.LUCERO</t>
    </r>
  </si>
  <si>
    <r>
      <t>CONSTRUCCION DE RED DE AGUA ENTUBADA, EN LA LOCALIDAD DE VISTA HERMOSA MICHOACAN ,DE LA COLONIA CENTRO  EN LA CALLE DEL</t>
    </r>
    <r>
      <rPr>
        <b/>
        <sz val="10"/>
        <rFont val="Arial"/>
        <family val="2"/>
      </rPr>
      <t xml:space="preserve"> ROSARIO </t>
    </r>
    <r>
      <rPr>
        <sz val="10"/>
        <color theme="1"/>
        <rFont val="Arial"/>
        <family val="2"/>
      </rPr>
      <t xml:space="preserve">  ENTRE  LAS CALLES PROLONGACION COLON Y CALLE 18 DE MARZO</t>
    </r>
  </si>
  <si>
    <r>
      <t xml:space="preserve">CONSTRUCCION DE RED DE AGUA ENTUBADA, EN LA LOCALIDAD DE VISTA HERMOSA MICHOACAN ,DE LA COLONIA MIRADOR  EN LA CALLE </t>
    </r>
    <r>
      <rPr>
        <b/>
        <sz val="10"/>
        <rFont val="Arial"/>
        <family val="2"/>
      </rPr>
      <t xml:space="preserve">SATELITE </t>
    </r>
    <r>
      <rPr>
        <sz val="10"/>
        <color theme="1"/>
        <rFont val="Arial"/>
        <family val="2"/>
      </rPr>
      <t>ENTRE  LAS CALLES EJIDO HASTA EL FINAL DE LA CALLE.</t>
    </r>
  </si>
  <si>
    <r>
      <t>CONSTRUCCION DE RED DE AGUA ENTUBADA, EN LA LOCALIDAD DE VISTA HERMOSA MICHOACAN ,DE LA COLONIA CENTRO  EN LA CALLE</t>
    </r>
    <r>
      <rPr>
        <b/>
        <sz val="10"/>
        <rFont val="Arial"/>
        <family val="2"/>
      </rPr>
      <t xml:space="preserve"> ITURBIDE </t>
    </r>
    <r>
      <rPr>
        <sz val="10"/>
        <color theme="1"/>
        <rFont val="Arial"/>
        <family val="2"/>
      </rPr>
      <t xml:space="preserve"> ENTRE  LAS CALLES JESUS BECERRA  HASTA EL FINAL DE LA CALLE</t>
    </r>
  </si>
  <si>
    <r>
      <t>CONSTRUCCION DE RED DE AGUA ENTUBADA, EN LA LOCALIDAD DE VISTA HERMOSA MICHOACAN ,DE LA COLONIA CENTRO  EN LA CALLE DEL</t>
    </r>
    <r>
      <rPr>
        <b/>
        <sz val="10"/>
        <rFont val="Arial"/>
        <family val="2"/>
      </rPr>
      <t xml:space="preserve"> 18 DE MARZO ORIENTE</t>
    </r>
    <r>
      <rPr>
        <sz val="10"/>
        <color theme="1"/>
        <rFont val="Arial"/>
        <family val="2"/>
      </rPr>
      <t xml:space="preserve">  HASTA EL FINAL DE LA CALLE, A CRUCE CON CALLE DEL ROSARIO</t>
    </r>
  </si>
  <si>
    <r>
      <t xml:space="preserve">CONSTRUCCION DE DRENAJE PLUVIAL EN EL MUNICIPIO DE VISTA HERMOSA EN LA LOCALIDAD DE CAPULIN DE LA </t>
    </r>
    <r>
      <rPr>
        <b/>
        <sz val="10"/>
        <rFont val="Arial"/>
        <family val="2"/>
      </rPr>
      <t>ESQ. FCO. I. MADERO Y PIPILA (PUENTE Y ZANJA)</t>
    </r>
    <r>
      <rPr>
        <sz val="10"/>
        <color theme="1"/>
        <rFont val="Arial"/>
        <family val="2"/>
      </rPr>
      <t xml:space="preserve"> PRIMERA ETAPA.</t>
    </r>
  </si>
  <si>
    <r>
      <t xml:space="preserve">CONSTRUCCION DE RED DE DRENAJE, EN LA LOCALIDAD DE LOS PILARES, EN LA CALLE 20 DE NOVIEMBRE DE LA CALLE </t>
    </r>
    <r>
      <rPr>
        <b/>
        <sz val="10"/>
        <rFont val="Arial"/>
        <family val="2"/>
      </rPr>
      <t>NIÑOS HEROES</t>
    </r>
    <r>
      <rPr>
        <sz val="10"/>
        <color theme="1"/>
        <rFont val="Arial"/>
        <family val="2"/>
      </rPr>
      <t xml:space="preserve"> AL FINAL DE LA CALLE</t>
    </r>
  </si>
  <si>
    <r>
      <t>CONSTRUCCION DE DRENAJE SANITARIO  EN VISTA HERMOSA MICHOACAN, DE LA COLONIA LA LOMA  EN LA CALLE</t>
    </r>
    <r>
      <rPr>
        <b/>
        <sz val="10"/>
        <rFont val="Arial"/>
        <family val="2"/>
      </rPr>
      <t xml:space="preserve"> RAMON TELLO</t>
    </r>
    <r>
      <rPr>
        <sz val="10"/>
        <rFont val="Arial"/>
        <family val="2"/>
      </rPr>
      <t xml:space="preserve"> DESDE LA CALLE FRANCISCO TAMAYO A LA CALLE JOSE ORTIZ DE DOMINGUEZ</t>
    </r>
  </si>
  <si>
    <r>
      <t>CONSTRUCCION DE DRENAJE SANITARIO  EN VISTA HERMOSA MICHOACAN, DE LA COLONIA LA LOMA  EN LA CALLE</t>
    </r>
    <r>
      <rPr>
        <b/>
        <sz val="10"/>
        <rFont val="Arial"/>
        <family val="2"/>
      </rPr>
      <t xml:space="preserve"> 24 DE FEBRERO</t>
    </r>
    <r>
      <rPr>
        <sz val="10"/>
        <rFont val="Arial"/>
        <family val="2"/>
      </rPr>
      <t xml:space="preserve"> DESDE LA CALLE FRANCISCO TAMAYO A LA CALLE JOSE ORTIZ DE DOMINGUEZ</t>
    </r>
  </si>
  <si>
    <r>
      <t xml:space="preserve">CONSTRUCCION DE RED DE AGUA ENTUBADA, EN LA LOCALIDAD DE VISTA HERMOSA MICHOACAN , EN LA CALLE </t>
    </r>
    <r>
      <rPr>
        <b/>
        <sz val="10"/>
        <rFont val="Arial"/>
        <family val="2"/>
      </rPr>
      <t xml:space="preserve"> RAMON TELLO </t>
    </r>
    <r>
      <rPr>
        <sz val="10"/>
        <color theme="1"/>
        <rFont val="Arial"/>
        <family val="2"/>
      </rPr>
      <t>ENTRE LAS CALLES FRANCISCO TAMAYO Y JOSEFA ORTIZ DE DOMINGUEZ</t>
    </r>
  </si>
  <si>
    <r>
      <t xml:space="preserve">CONSTRUCCION DE DRENAJE SANITARIO DE LA COMUNIDAD DEL COENQUEÑO, EN EL MUNICIPIO DE VISTA HERMOSA MICHOACAN, EN LA CALLE </t>
    </r>
    <r>
      <rPr>
        <b/>
        <sz val="10"/>
        <rFont val="Arial"/>
        <family val="2"/>
      </rPr>
      <t>EJIDO</t>
    </r>
    <r>
      <rPr>
        <sz val="10"/>
        <rFont val="Arial"/>
        <family val="2"/>
      </rPr>
      <t xml:space="preserve"> DE LA CALLE DEL REFUGIO A LA CALLE MORELOS.</t>
    </r>
  </si>
  <si>
    <r>
      <t xml:space="preserve">CONSTRUCCION DE RED DE DRENAJE SANITARIO EN LA LOCALIDAD DE EL ALVAREÑO, EN LA CALLE </t>
    </r>
    <r>
      <rPr>
        <b/>
        <sz val="10"/>
        <rFont val="Arial"/>
        <family val="2"/>
      </rPr>
      <t>RIO DE CAMECUARO</t>
    </r>
    <r>
      <rPr>
        <sz val="10"/>
        <rFont val="Arial"/>
        <family val="2"/>
      </rPr>
      <t>,DESDE ESQUINA DE LA TELESECUNDARIA ( 10")</t>
    </r>
  </si>
  <si>
    <r>
      <t xml:space="preserve">CONSTRUCCION DE RED DE AGUA ENTUBADA, EN LA LOCALIDAD DE EL ALVAREÑO, EN LA CALLE </t>
    </r>
    <r>
      <rPr>
        <b/>
        <sz val="10"/>
        <rFont val="Arial"/>
        <family val="2"/>
      </rPr>
      <t>PRIVADA RIO LAS NUTRIAS.</t>
    </r>
  </si>
  <si>
    <r>
      <t xml:space="preserve">CONSTRUCCION DE PAVIMENTACION CON CARPETA ASFALTICA EN CALIENTE, EN LA LOCALIDAD EL ALVAREÑO, DE LA </t>
    </r>
    <r>
      <rPr>
        <b/>
        <sz val="10"/>
        <rFont val="Arial"/>
        <family val="2"/>
      </rPr>
      <t>CALLE RIO MARUATA</t>
    </r>
    <r>
      <rPr>
        <sz val="10"/>
        <rFont val="Arial"/>
        <family val="2"/>
      </rPr>
      <t xml:space="preserve">, DESDE RIO COALCOMAN HASTA LA CALLE RIO CANARIO </t>
    </r>
  </si>
  <si>
    <r>
      <t xml:space="preserve">CONSTRUCCION DE RED DE DRENAJE, EN LA LOCALIDAD DE LOS PILARES, EN LA CALLE </t>
    </r>
    <r>
      <rPr>
        <b/>
        <sz val="10"/>
        <rFont val="Arial"/>
        <family val="2"/>
      </rPr>
      <t>NIÑOS HEROES</t>
    </r>
    <r>
      <rPr>
        <sz val="10"/>
        <rFont val="Arial"/>
        <family val="2"/>
      </rPr>
      <t>,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DESDE ESQUINA VENUSTIANO CARRANZA.</t>
    </r>
  </si>
  <si>
    <r>
      <t>CONSTRUCCION DE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PAVIMENTACION CON CARPETA ASFALTICA EN CALIENTE, DE LA LOCALIDAD EL ALVAREÑO, EN LA CALLE</t>
    </r>
    <r>
      <rPr>
        <b/>
        <sz val="10"/>
        <rFont val="Arial"/>
        <family val="2"/>
      </rPr>
      <t xml:space="preserve"> RIO CUTZAMALA</t>
    </r>
    <r>
      <rPr>
        <sz val="10"/>
        <rFont val="Arial"/>
        <family val="2"/>
      </rPr>
      <t>, DESDE RIO MARUATA HASTA LA CALLE PRESA DE GONZALO.</t>
    </r>
  </si>
  <si>
    <t>CONSTRUCCION DE DRENAJE SANITARIO EN EL MUNICIPIO DE VISTA HERMOSA MICHOACAN, EN LA CALLE 3 DE MAYO DE LA CALLE ALAMO A LA CALLE PIPILA EN LA COMUNIDAD DEL CAPULIN</t>
  </si>
  <si>
    <t>CONSTRUCCION DE RED DE AGUA ENTUBADA EN EL MUNICIPIO DE VISTA HERMOSA MICHOACAN, DE LA CALLE  LIMON Y NARANJO DE LA COLONIA LAS LIMAS EN LA LOCALIDAD DE VISTA HERMOSA DE NEGRETE.</t>
  </si>
  <si>
    <t xml:space="preserve">PROGRAMA </t>
  </si>
  <si>
    <t xml:space="preserve">METAS </t>
  </si>
  <si>
    <t>NOMBRE DE LA OBRA</t>
  </si>
  <si>
    <t xml:space="preserve">UNIDAD </t>
  </si>
  <si>
    <t>PRESUPUESTADO</t>
  </si>
  <si>
    <t>ESTADO</t>
  </si>
  <si>
    <t>EJERCIDO</t>
  </si>
  <si>
    <t>FONDO III</t>
  </si>
  <si>
    <t>TERMINADA</t>
  </si>
  <si>
    <t>PORCENTAJE</t>
  </si>
  <si>
    <t>AVANCE FISICO DE LAS OBRAS Y ACCIONES FONDO III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</si>
</sst>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 Narrow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9" fontId="0" fillId="0" borderId="1" xfId="4" applyFont="1" applyBorder="1"/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/>
    </xf>
    <xf numFmtId="9" fontId="0" fillId="0" borderId="2" xfId="4" applyFont="1" applyBorder="1"/>
    <xf numFmtId="0" fontId="4" fillId="3" borderId="3" xfId="0" applyFont="1" applyFill="1" applyBorder="1"/>
    <xf numFmtId="0" fontId="4" fillId="3" borderId="10" xfId="0" applyFont="1" applyFill="1" applyBorder="1"/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6">
    <cellStyle name="Moneda" xfId="1" builtinId="4"/>
    <cellStyle name="Normal" xfId="0" builtinId="0"/>
    <cellStyle name="Normal 2" xfId="5" xr:uid="{A7D65714-F2A9-46F1-AC63-AAF94D5360EA}"/>
    <cellStyle name="Normal 2 2" xfId="2" xr:uid="{BBA46EF3-DE34-48C5-8931-E494D50F29F0}"/>
    <cellStyle name="Normal 3" xfId="3" xr:uid="{7F5F2BCE-802F-408C-939A-09F3A219B9FB}"/>
    <cellStyle name="Porcentaje" xfId="4" builtinId="5"/>
  </cellStyles>
  <dxfs count="0"/>
  <tableStyles count="0" defaultTableStyle="TableStyleMedium2" defaultPivotStyle="PivotStyleMedium9"/>
  <colors>
    <mruColors>
      <color rgb="FFCCFF99"/>
      <color rgb="FFCCFFCC"/>
      <color rgb="FF00CC66"/>
      <color rgb="FFFFCCFF"/>
      <color rgb="FFFFFF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57ED1-0E68-4BEB-AEC9-504242978E98}">
  <dimension ref="A2:I60"/>
  <sheetViews>
    <sheetView tabSelected="1" zoomScale="85" zoomScaleNormal="85" workbookViewId="0">
      <selection activeCell="J9" sqref="J9"/>
    </sheetView>
  </sheetViews>
  <sheetFormatPr baseColWidth="10" defaultRowHeight="15" x14ac:dyDescent="0.25"/>
  <cols>
    <col min="1" max="1" width="12.5703125" customWidth="1"/>
    <col min="3" max="3" width="57.42578125" bestFit="1" customWidth="1"/>
    <col min="6" max="6" width="19.140625" customWidth="1"/>
    <col min="7" max="7" width="15" customWidth="1"/>
    <col min="8" max="8" width="13.42578125" customWidth="1"/>
    <col min="9" max="9" width="15.7109375" customWidth="1"/>
  </cols>
  <sheetData>
    <row r="2" spans="1:9" ht="15.75" thickBot="1" x14ac:dyDescent="0.3"/>
    <row r="3" spans="1:9" x14ac:dyDescent="0.25">
      <c r="A3" s="19" t="s">
        <v>69</v>
      </c>
      <c r="B3" s="20"/>
      <c r="C3" s="20"/>
      <c r="D3" s="20"/>
      <c r="E3" s="20"/>
      <c r="F3" s="20"/>
      <c r="G3" s="20"/>
      <c r="H3" s="20"/>
      <c r="I3" s="21"/>
    </row>
    <row r="4" spans="1:9" ht="15.75" thickBot="1" x14ac:dyDescent="0.3">
      <c r="A4" s="22"/>
      <c r="B4" s="23"/>
      <c r="C4" s="23"/>
      <c r="D4" s="23"/>
      <c r="E4" s="23"/>
      <c r="F4" s="23"/>
      <c r="G4" s="23"/>
      <c r="H4" s="23"/>
      <c r="I4" s="24"/>
    </row>
    <row r="5" spans="1:9" ht="15.75" thickBot="1" x14ac:dyDescent="0.3">
      <c r="A5" s="17" t="s">
        <v>59</v>
      </c>
      <c r="B5" s="18" t="s">
        <v>60</v>
      </c>
      <c r="C5" s="17" t="s">
        <v>61</v>
      </c>
      <c r="D5" s="17" t="s">
        <v>60</v>
      </c>
      <c r="E5" s="17" t="s">
        <v>62</v>
      </c>
      <c r="F5" s="17" t="s">
        <v>63</v>
      </c>
      <c r="G5" s="17" t="s">
        <v>64</v>
      </c>
      <c r="H5" s="17" t="s">
        <v>68</v>
      </c>
      <c r="I5" s="17" t="s">
        <v>65</v>
      </c>
    </row>
    <row r="6" spans="1:9" ht="57.75" customHeight="1" x14ac:dyDescent="0.25">
      <c r="A6" s="11" t="s">
        <v>66</v>
      </c>
      <c r="B6" s="12">
        <v>130</v>
      </c>
      <c r="C6" s="13" t="s">
        <v>3</v>
      </c>
      <c r="D6" s="12">
        <v>130</v>
      </c>
      <c r="E6" s="14" t="s">
        <v>1</v>
      </c>
      <c r="F6" s="15">
        <v>120222.7828</v>
      </c>
      <c r="G6" s="11" t="s">
        <v>67</v>
      </c>
      <c r="H6" s="16">
        <v>1</v>
      </c>
      <c r="I6" s="15">
        <v>120222.76000000001</v>
      </c>
    </row>
    <row r="7" spans="1:9" ht="63.75" x14ac:dyDescent="0.25">
      <c r="A7" s="1" t="s">
        <v>66</v>
      </c>
      <c r="B7" s="4">
        <v>114</v>
      </c>
      <c r="C7" s="5" t="s">
        <v>4</v>
      </c>
      <c r="D7" s="4">
        <v>114</v>
      </c>
      <c r="E7" s="3" t="s">
        <v>1</v>
      </c>
      <c r="F7" s="8">
        <v>108467.00872</v>
      </c>
      <c r="G7" s="1" t="s">
        <v>67</v>
      </c>
      <c r="H7" s="10">
        <v>1</v>
      </c>
      <c r="I7" s="8">
        <v>108465.95000000001</v>
      </c>
    </row>
    <row r="8" spans="1:9" ht="76.5" x14ac:dyDescent="0.25">
      <c r="A8" s="1" t="s">
        <v>66</v>
      </c>
      <c r="B8" s="4">
        <v>120</v>
      </c>
      <c r="C8" s="5" t="s">
        <v>5</v>
      </c>
      <c r="D8" s="4">
        <v>120</v>
      </c>
      <c r="E8" s="3" t="s">
        <v>1</v>
      </c>
      <c r="F8" s="8">
        <v>112875.424</v>
      </c>
      <c r="G8" s="1" t="s">
        <v>67</v>
      </c>
      <c r="H8" s="10">
        <v>1</v>
      </c>
      <c r="I8" s="8">
        <v>112871.1588</v>
      </c>
    </row>
    <row r="9" spans="1:9" ht="51" x14ac:dyDescent="0.25">
      <c r="A9" s="1" t="s">
        <v>66</v>
      </c>
      <c r="B9" s="4">
        <v>130.46</v>
      </c>
      <c r="C9" s="5" t="s">
        <v>6</v>
      </c>
      <c r="D9" s="4">
        <v>130.46</v>
      </c>
      <c r="E9" s="3" t="s">
        <v>1</v>
      </c>
      <c r="F9" s="8">
        <v>132914.32050480001</v>
      </c>
      <c r="G9" s="1" t="s">
        <v>67</v>
      </c>
      <c r="H9" s="10">
        <v>1</v>
      </c>
      <c r="I9" s="8">
        <v>132914.12599999999</v>
      </c>
    </row>
    <row r="10" spans="1:9" ht="51" x14ac:dyDescent="0.25">
      <c r="A10" s="1" t="s">
        <v>66</v>
      </c>
      <c r="B10" s="4">
        <v>371</v>
      </c>
      <c r="C10" s="5" t="s">
        <v>51</v>
      </c>
      <c r="D10" s="4">
        <v>371</v>
      </c>
      <c r="E10" s="3" t="s">
        <v>1</v>
      </c>
      <c r="F10" s="8">
        <v>346708.36667999998</v>
      </c>
      <c r="G10" s="1" t="s">
        <v>67</v>
      </c>
      <c r="H10" s="10">
        <v>1</v>
      </c>
      <c r="I10" s="8">
        <v>346670.56128000002</v>
      </c>
    </row>
    <row r="11" spans="1:9" ht="63.75" x14ac:dyDescent="0.25">
      <c r="A11" s="1" t="s">
        <v>66</v>
      </c>
      <c r="B11" s="4">
        <v>150</v>
      </c>
      <c r="C11" s="5" t="s">
        <v>7</v>
      </c>
      <c r="D11" s="4">
        <v>150</v>
      </c>
      <c r="E11" s="3" t="s">
        <v>1</v>
      </c>
      <c r="F11" s="8">
        <v>134917.50040000002</v>
      </c>
      <c r="G11" s="1" t="s">
        <v>67</v>
      </c>
      <c r="H11" s="10">
        <v>1</v>
      </c>
      <c r="I11" s="8">
        <v>134915.94799999997</v>
      </c>
    </row>
    <row r="12" spans="1:9" ht="89.25" x14ac:dyDescent="0.25">
      <c r="A12" s="1" t="s">
        <v>66</v>
      </c>
      <c r="B12" s="4">
        <v>90</v>
      </c>
      <c r="C12" s="5" t="s">
        <v>8</v>
      </c>
      <c r="D12" s="4">
        <v>90</v>
      </c>
      <c r="E12" s="3" t="s">
        <v>1</v>
      </c>
      <c r="F12" s="8">
        <v>90833.347600000023</v>
      </c>
      <c r="G12" s="1" t="s">
        <v>67</v>
      </c>
      <c r="H12" s="10">
        <v>1</v>
      </c>
      <c r="I12" s="8">
        <v>90832.886780000001</v>
      </c>
    </row>
    <row r="13" spans="1:9" ht="38.25" x14ac:dyDescent="0.25">
      <c r="A13" s="1" t="s">
        <v>66</v>
      </c>
      <c r="B13" s="4">
        <v>100</v>
      </c>
      <c r="C13" s="5" t="s">
        <v>9</v>
      </c>
      <c r="D13" s="4">
        <v>100</v>
      </c>
      <c r="E13" s="3" t="s">
        <v>1</v>
      </c>
      <c r="F13" s="8">
        <v>85827.147199999992</v>
      </c>
      <c r="G13" s="1" t="s">
        <v>67</v>
      </c>
      <c r="H13" s="10">
        <v>1</v>
      </c>
      <c r="I13" s="8">
        <v>85828.261639999997</v>
      </c>
    </row>
    <row r="14" spans="1:9" ht="38.25" x14ac:dyDescent="0.25">
      <c r="A14" s="1" t="s">
        <v>66</v>
      </c>
      <c r="B14" s="4">
        <v>100</v>
      </c>
      <c r="C14" s="5" t="s">
        <v>55</v>
      </c>
      <c r="D14" s="4">
        <v>100</v>
      </c>
      <c r="E14" s="3" t="s">
        <v>1</v>
      </c>
      <c r="F14" s="8">
        <v>85827.147199999992</v>
      </c>
      <c r="G14" s="1" t="s">
        <v>67</v>
      </c>
      <c r="H14" s="10">
        <v>1</v>
      </c>
      <c r="I14" s="8">
        <v>85829.597199999989</v>
      </c>
    </row>
    <row r="15" spans="1:9" ht="51" x14ac:dyDescent="0.25">
      <c r="A15" s="1" t="s">
        <v>66</v>
      </c>
      <c r="B15" s="4">
        <v>250</v>
      </c>
      <c r="C15" s="5" t="s">
        <v>52</v>
      </c>
      <c r="D15" s="4">
        <v>250</v>
      </c>
      <c r="E15" s="3" t="s">
        <v>1</v>
      </c>
      <c r="F15" s="8">
        <v>230894.6476</v>
      </c>
      <c r="G15" s="1" t="s">
        <v>67</v>
      </c>
      <c r="H15" s="10">
        <v>1</v>
      </c>
      <c r="I15" s="8">
        <v>230890.62079999998</v>
      </c>
    </row>
    <row r="16" spans="1:9" ht="38.25" x14ac:dyDescent="0.25">
      <c r="A16" s="1" t="s">
        <v>66</v>
      </c>
      <c r="B16" s="4">
        <v>87.5</v>
      </c>
      <c r="C16" s="5" t="s">
        <v>53</v>
      </c>
      <c r="D16" s="4">
        <v>87.5</v>
      </c>
      <c r="E16" s="3" t="s">
        <v>1</v>
      </c>
      <c r="F16" s="8">
        <v>39044.181899999996</v>
      </c>
      <c r="G16" s="1" t="s">
        <v>67</v>
      </c>
      <c r="H16" s="10">
        <v>1</v>
      </c>
      <c r="I16" s="8">
        <v>38899.634400000003</v>
      </c>
    </row>
    <row r="17" spans="1:9" ht="51" x14ac:dyDescent="0.25">
      <c r="A17" s="1" t="s">
        <v>66</v>
      </c>
      <c r="B17" s="4">
        <v>110</v>
      </c>
      <c r="C17" s="5" t="s">
        <v>11</v>
      </c>
      <c r="D17" s="4">
        <v>110</v>
      </c>
      <c r="E17" s="3" t="s">
        <v>1</v>
      </c>
      <c r="F17" s="8">
        <v>93174.505999999994</v>
      </c>
      <c r="G17" s="1" t="s">
        <v>67</v>
      </c>
      <c r="H17" s="10">
        <v>1</v>
      </c>
      <c r="I17" s="8">
        <v>92485.853199999998</v>
      </c>
    </row>
    <row r="18" spans="1:9" ht="25.5" x14ac:dyDescent="0.25">
      <c r="A18" s="1" t="s">
        <v>66</v>
      </c>
      <c r="B18" s="4">
        <v>120</v>
      </c>
      <c r="C18" s="5" t="s">
        <v>12</v>
      </c>
      <c r="D18" s="4">
        <v>120</v>
      </c>
      <c r="E18" s="3" t="s">
        <v>1</v>
      </c>
      <c r="F18" s="8">
        <v>53854.044000000002</v>
      </c>
      <c r="G18" s="1" t="s">
        <v>67</v>
      </c>
      <c r="H18" s="10">
        <v>1</v>
      </c>
      <c r="I18" s="8">
        <v>53903.380000000005</v>
      </c>
    </row>
    <row r="19" spans="1:9" ht="76.5" x14ac:dyDescent="0.25">
      <c r="A19" s="1" t="s">
        <v>66</v>
      </c>
      <c r="B19" s="4">
        <v>120</v>
      </c>
      <c r="C19" s="5" t="s">
        <v>13</v>
      </c>
      <c r="D19" s="4">
        <v>120</v>
      </c>
      <c r="E19" s="3" t="s">
        <v>1</v>
      </c>
      <c r="F19" s="8">
        <v>53854.044000000002</v>
      </c>
      <c r="G19" s="1" t="s">
        <v>67</v>
      </c>
      <c r="H19" s="10">
        <v>1</v>
      </c>
      <c r="I19" s="8">
        <v>53847.17</v>
      </c>
    </row>
    <row r="20" spans="1:9" ht="51" x14ac:dyDescent="0.25">
      <c r="A20" s="1" t="s">
        <v>66</v>
      </c>
      <c r="B20" s="4">
        <v>118</v>
      </c>
      <c r="C20" s="5" t="s">
        <v>14</v>
      </c>
      <c r="D20" s="4">
        <v>118</v>
      </c>
      <c r="E20" s="3" t="s">
        <v>1</v>
      </c>
      <c r="F20" s="8">
        <v>52956.476600000002</v>
      </c>
      <c r="G20" s="1" t="s">
        <v>67</v>
      </c>
      <c r="H20" s="10">
        <v>1</v>
      </c>
      <c r="I20" s="8">
        <v>56805.937599999997</v>
      </c>
    </row>
    <row r="21" spans="1:9" ht="51" x14ac:dyDescent="0.25">
      <c r="A21" s="1" t="s">
        <v>66</v>
      </c>
      <c r="B21" s="4">
        <v>177</v>
      </c>
      <c r="C21" s="5" t="s">
        <v>15</v>
      </c>
      <c r="D21" s="4">
        <v>177</v>
      </c>
      <c r="E21" s="3" t="s">
        <v>1</v>
      </c>
      <c r="F21" s="8">
        <v>78572.210000000006</v>
      </c>
      <c r="G21" s="1" t="s">
        <v>67</v>
      </c>
      <c r="H21" s="10">
        <v>1</v>
      </c>
      <c r="I21" s="8">
        <v>78455.286399999997</v>
      </c>
    </row>
    <row r="22" spans="1:9" ht="38.25" x14ac:dyDescent="0.25">
      <c r="A22" s="1" t="s">
        <v>66</v>
      </c>
      <c r="B22" s="4">
        <v>177</v>
      </c>
      <c r="C22" s="5" t="s">
        <v>16</v>
      </c>
      <c r="D22" s="4">
        <v>177</v>
      </c>
      <c r="E22" s="3" t="s">
        <v>1</v>
      </c>
      <c r="F22" s="8">
        <v>78572.5101</v>
      </c>
      <c r="G22" s="1" t="s">
        <v>67</v>
      </c>
      <c r="H22" s="10">
        <v>1</v>
      </c>
      <c r="I22" s="8">
        <v>81987.683199999999</v>
      </c>
    </row>
    <row r="23" spans="1:9" ht="51" x14ac:dyDescent="0.25">
      <c r="A23" s="1" t="s">
        <v>66</v>
      </c>
      <c r="B23" s="4">
        <v>450</v>
      </c>
      <c r="C23" s="5" t="s">
        <v>18</v>
      </c>
      <c r="D23" s="4">
        <v>450</v>
      </c>
      <c r="E23" s="3" t="s">
        <v>1</v>
      </c>
      <c r="F23" s="8">
        <v>423022.5012</v>
      </c>
      <c r="G23" s="1" t="s">
        <v>67</v>
      </c>
      <c r="H23" s="10">
        <v>1</v>
      </c>
      <c r="I23" s="8">
        <v>423021.61869999993</v>
      </c>
    </row>
    <row r="24" spans="1:9" ht="51" x14ac:dyDescent="0.25">
      <c r="A24" s="1" t="s">
        <v>66</v>
      </c>
      <c r="B24" s="4">
        <v>1800</v>
      </c>
      <c r="C24" s="5" t="s">
        <v>19</v>
      </c>
      <c r="D24" s="4">
        <v>1800</v>
      </c>
      <c r="E24" s="3" t="s">
        <v>0</v>
      </c>
      <c r="F24" s="8">
        <v>775800</v>
      </c>
      <c r="G24" s="1" t="s">
        <v>67</v>
      </c>
      <c r="H24" s="10">
        <v>1</v>
      </c>
      <c r="I24" s="8">
        <v>775799.99852000002</v>
      </c>
    </row>
    <row r="25" spans="1:9" ht="25.5" x14ac:dyDescent="0.25">
      <c r="A25" s="1" t="s">
        <v>66</v>
      </c>
      <c r="B25" s="4">
        <v>147</v>
      </c>
      <c r="C25" s="5" t="s">
        <v>20</v>
      </c>
      <c r="D25" s="4">
        <v>147</v>
      </c>
      <c r="E25" s="3" t="s">
        <v>1</v>
      </c>
      <c r="F25" s="8">
        <v>65971.203899999993</v>
      </c>
      <c r="G25" s="1" t="s">
        <v>67</v>
      </c>
      <c r="H25" s="10">
        <v>1</v>
      </c>
      <c r="I25" s="8">
        <v>65963.300400000007</v>
      </c>
    </row>
    <row r="26" spans="1:9" ht="51" x14ac:dyDescent="0.25">
      <c r="A26" s="1" t="s">
        <v>66</v>
      </c>
      <c r="B26" s="4">
        <v>664</v>
      </c>
      <c r="C26" s="5" t="s">
        <v>54</v>
      </c>
      <c r="D26" s="4">
        <v>664</v>
      </c>
      <c r="E26" s="3" t="s">
        <v>0</v>
      </c>
      <c r="F26" s="8">
        <v>286184</v>
      </c>
      <c r="G26" s="1" t="s">
        <v>67</v>
      </c>
      <c r="H26" s="10">
        <v>1</v>
      </c>
      <c r="I26" s="8">
        <v>286182.83991999994</v>
      </c>
    </row>
    <row r="27" spans="1:9" ht="51" x14ac:dyDescent="0.25">
      <c r="A27" s="1" t="s">
        <v>66</v>
      </c>
      <c r="B27" s="4">
        <v>95</v>
      </c>
      <c r="C27" s="5" t="s">
        <v>50</v>
      </c>
      <c r="D27" s="4">
        <v>95</v>
      </c>
      <c r="E27" s="3" t="s">
        <v>1</v>
      </c>
      <c r="F27" s="8">
        <v>42634.451500000003</v>
      </c>
      <c r="G27" s="1" t="s">
        <v>67</v>
      </c>
      <c r="H27" s="10">
        <v>1</v>
      </c>
      <c r="I27" s="8">
        <v>42632.923200000005</v>
      </c>
    </row>
    <row r="28" spans="1:9" ht="51" x14ac:dyDescent="0.25">
      <c r="A28" s="1" t="s">
        <v>66</v>
      </c>
      <c r="B28" s="4">
        <v>664</v>
      </c>
      <c r="C28" s="5" t="s">
        <v>56</v>
      </c>
      <c r="D28" s="4">
        <v>664</v>
      </c>
      <c r="E28" s="3" t="s">
        <v>0</v>
      </c>
      <c r="F28" s="8">
        <v>286184</v>
      </c>
      <c r="G28" s="1" t="s">
        <v>67</v>
      </c>
      <c r="H28" s="10">
        <v>1</v>
      </c>
      <c r="I28" s="8">
        <v>273691.14560658217</v>
      </c>
    </row>
    <row r="29" spans="1:9" ht="38.25" x14ac:dyDescent="0.25">
      <c r="A29" s="1" t="s">
        <v>66</v>
      </c>
      <c r="B29" s="4">
        <v>90</v>
      </c>
      <c r="C29" s="5" t="s">
        <v>21</v>
      </c>
      <c r="D29" s="4">
        <v>90</v>
      </c>
      <c r="E29" s="4" t="s">
        <v>1</v>
      </c>
      <c r="F29" s="8">
        <v>40390</v>
      </c>
      <c r="G29" s="1" t="s">
        <v>67</v>
      </c>
      <c r="H29" s="10">
        <v>1</v>
      </c>
      <c r="I29" s="8">
        <v>40384.89</v>
      </c>
    </row>
    <row r="30" spans="1:9" ht="51" x14ac:dyDescent="0.25">
      <c r="A30" s="1" t="s">
        <v>66</v>
      </c>
      <c r="B30" s="4">
        <v>2340</v>
      </c>
      <c r="C30" s="5" t="s">
        <v>22</v>
      </c>
      <c r="D30" s="4">
        <v>2340</v>
      </c>
      <c r="E30" s="3" t="s">
        <v>0</v>
      </c>
      <c r="F30" s="8">
        <v>1008540</v>
      </c>
      <c r="G30" s="1" t="s">
        <v>67</v>
      </c>
      <c r="H30" s="10">
        <v>1</v>
      </c>
      <c r="I30" s="8">
        <v>1008540.0061639999</v>
      </c>
    </row>
    <row r="31" spans="1:9" ht="38.25" x14ac:dyDescent="0.25">
      <c r="A31" s="1" t="s">
        <v>66</v>
      </c>
      <c r="B31" s="4">
        <v>1645</v>
      </c>
      <c r="C31" s="5" t="s">
        <v>24</v>
      </c>
      <c r="D31" s="4">
        <v>1645</v>
      </c>
      <c r="E31" s="3" t="s">
        <v>0</v>
      </c>
      <c r="F31" s="8">
        <v>708995</v>
      </c>
      <c r="G31" s="1" t="s">
        <v>67</v>
      </c>
      <c r="H31" s="10">
        <v>1</v>
      </c>
      <c r="I31" s="8">
        <v>729634.60508000001</v>
      </c>
    </row>
    <row r="32" spans="1:9" ht="38.25" x14ac:dyDescent="0.25">
      <c r="A32" s="1" t="s">
        <v>66</v>
      </c>
      <c r="B32" s="4">
        <v>100</v>
      </c>
      <c r="C32" s="5" t="s">
        <v>33</v>
      </c>
      <c r="D32" s="4">
        <v>100</v>
      </c>
      <c r="E32" s="3" t="s">
        <v>1</v>
      </c>
      <c r="F32" s="8">
        <v>44878.37</v>
      </c>
      <c r="G32" s="1" t="s">
        <v>67</v>
      </c>
      <c r="H32" s="10">
        <v>1</v>
      </c>
      <c r="I32" s="8">
        <v>48132.290000000008</v>
      </c>
    </row>
    <row r="33" spans="1:9" ht="51" x14ac:dyDescent="0.25">
      <c r="A33" s="1" t="s">
        <v>66</v>
      </c>
      <c r="B33" s="4">
        <v>275</v>
      </c>
      <c r="C33" s="5" t="s">
        <v>29</v>
      </c>
      <c r="D33" s="4">
        <v>275</v>
      </c>
      <c r="E33" s="2" t="s">
        <v>0</v>
      </c>
      <c r="F33" s="8">
        <v>234361.498795202</v>
      </c>
      <c r="G33" s="1" t="s">
        <v>67</v>
      </c>
      <c r="H33" s="10">
        <v>1</v>
      </c>
      <c r="I33" s="8">
        <v>234267.96300799999</v>
      </c>
    </row>
    <row r="34" spans="1:9" ht="51" x14ac:dyDescent="0.25">
      <c r="A34" s="1" t="s">
        <v>66</v>
      </c>
      <c r="B34" s="4">
        <f>130*9</f>
        <v>1170</v>
      </c>
      <c r="C34" s="5" t="s">
        <v>27</v>
      </c>
      <c r="D34" s="4">
        <f>130*9</f>
        <v>1170</v>
      </c>
      <c r="E34" s="3" t="s">
        <v>0</v>
      </c>
      <c r="F34" s="8">
        <v>504270.02438399999</v>
      </c>
      <c r="G34" s="1" t="s">
        <v>67</v>
      </c>
      <c r="H34" s="10">
        <v>1</v>
      </c>
      <c r="I34" s="8">
        <v>504270</v>
      </c>
    </row>
    <row r="35" spans="1:9" ht="51" x14ac:dyDescent="0.25">
      <c r="A35" s="1" t="s">
        <v>66</v>
      </c>
      <c r="B35" s="4">
        <f>138*7</f>
        <v>966</v>
      </c>
      <c r="C35" s="5" t="s">
        <v>28</v>
      </c>
      <c r="D35" s="4">
        <f>138*7</f>
        <v>966</v>
      </c>
      <c r="E35" s="3" t="s">
        <v>0</v>
      </c>
      <c r="F35" s="8">
        <v>416346</v>
      </c>
      <c r="G35" s="1" t="s">
        <v>67</v>
      </c>
      <c r="H35" s="10">
        <v>1</v>
      </c>
      <c r="I35" s="8">
        <v>414164.31199999998</v>
      </c>
    </row>
    <row r="36" spans="1:9" ht="38.25" x14ac:dyDescent="0.25">
      <c r="A36" s="1" t="s">
        <v>66</v>
      </c>
      <c r="B36" s="4">
        <v>130</v>
      </c>
      <c r="C36" s="5" t="s">
        <v>30</v>
      </c>
      <c r="D36" s="4">
        <v>130</v>
      </c>
      <c r="E36" s="3" t="s">
        <v>0</v>
      </c>
      <c r="F36" s="8">
        <f>65107.001+2903.12</f>
        <v>68010.120999999999</v>
      </c>
      <c r="G36" s="1" t="s">
        <v>67</v>
      </c>
      <c r="H36" s="10">
        <v>1</v>
      </c>
      <c r="I36" s="8">
        <v>79232.52</v>
      </c>
    </row>
    <row r="37" spans="1:9" ht="51" x14ac:dyDescent="0.25">
      <c r="A37" s="1" t="s">
        <v>66</v>
      </c>
      <c r="B37" s="4">
        <v>95</v>
      </c>
      <c r="C37" s="5" t="s">
        <v>38</v>
      </c>
      <c r="D37" s="4">
        <v>95</v>
      </c>
      <c r="E37" s="3" t="s">
        <v>1</v>
      </c>
      <c r="F37" s="8">
        <v>42634.451500000003</v>
      </c>
      <c r="G37" s="1" t="s">
        <v>67</v>
      </c>
      <c r="H37" s="10">
        <v>1</v>
      </c>
      <c r="I37" s="8">
        <v>42632.923200000005</v>
      </c>
    </row>
    <row r="38" spans="1:9" ht="51" x14ac:dyDescent="0.25">
      <c r="A38" s="1" t="s">
        <v>66</v>
      </c>
      <c r="B38" s="4">
        <v>275</v>
      </c>
      <c r="C38" s="5" t="s">
        <v>39</v>
      </c>
      <c r="D38" s="4">
        <v>275</v>
      </c>
      <c r="E38" s="3" t="s">
        <v>1</v>
      </c>
      <c r="F38" s="8">
        <v>217133.07750000001</v>
      </c>
      <c r="G38" s="1" t="s">
        <v>67</v>
      </c>
      <c r="H38" s="10">
        <v>1</v>
      </c>
      <c r="I38" s="8">
        <v>217131.85508000001</v>
      </c>
    </row>
    <row r="39" spans="1:9" ht="51" x14ac:dyDescent="0.25">
      <c r="A39" s="1" t="s">
        <v>66</v>
      </c>
      <c r="B39" s="4">
        <v>260</v>
      </c>
      <c r="C39" s="5" t="s">
        <v>40</v>
      </c>
      <c r="D39" s="4">
        <v>260</v>
      </c>
      <c r="E39" s="3" t="s">
        <v>1</v>
      </c>
      <c r="F39" s="8">
        <v>197310.72200000001</v>
      </c>
      <c r="G39" s="1" t="s">
        <v>67</v>
      </c>
      <c r="H39" s="10">
        <v>1</v>
      </c>
      <c r="I39" s="8">
        <v>197311.35510000004</v>
      </c>
    </row>
    <row r="40" spans="1:9" ht="51" x14ac:dyDescent="0.25">
      <c r="A40" s="1" t="s">
        <v>66</v>
      </c>
      <c r="B40" s="4">
        <v>85</v>
      </c>
      <c r="C40" s="5" t="s">
        <v>41</v>
      </c>
      <c r="D40" s="4">
        <v>85</v>
      </c>
      <c r="E40" s="3" t="s">
        <v>1</v>
      </c>
      <c r="F40" s="8">
        <v>56824.934500000003</v>
      </c>
      <c r="G40" s="1" t="s">
        <v>67</v>
      </c>
      <c r="H40" s="10">
        <v>1</v>
      </c>
      <c r="I40" s="8">
        <v>56825.91678</v>
      </c>
    </row>
    <row r="41" spans="1:9" ht="25.5" x14ac:dyDescent="0.25">
      <c r="A41" s="1" t="s">
        <v>66</v>
      </c>
      <c r="B41" s="4">
        <v>119</v>
      </c>
      <c r="C41" s="5" t="s">
        <v>10</v>
      </c>
      <c r="D41" s="4">
        <v>119</v>
      </c>
      <c r="E41" s="3" t="s">
        <v>1</v>
      </c>
      <c r="F41" s="8">
        <v>99787.128920000003</v>
      </c>
      <c r="G41" s="1" t="s">
        <v>67</v>
      </c>
      <c r="H41" s="10">
        <v>1</v>
      </c>
      <c r="I41" s="8">
        <v>99784.68</v>
      </c>
    </row>
    <row r="42" spans="1:9" ht="38.25" x14ac:dyDescent="0.25">
      <c r="A42" s="1" t="s">
        <v>66</v>
      </c>
      <c r="B42" s="4">
        <v>210</v>
      </c>
      <c r="C42" s="5" t="s">
        <v>47</v>
      </c>
      <c r="D42" s="4">
        <v>210</v>
      </c>
      <c r="E42" s="3" t="s">
        <v>1</v>
      </c>
      <c r="F42" s="9">
        <v>191355.21239999999</v>
      </c>
      <c r="G42" s="1" t="s">
        <v>67</v>
      </c>
      <c r="H42" s="10">
        <v>1</v>
      </c>
      <c r="I42" s="8">
        <v>191355.20877741999</v>
      </c>
    </row>
    <row r="43" spans="1:9" ht="51" x14ac:dyDescent="0.25">
      <c r="A43" s="1" t="s">
        <v>66</v>
      </c>
      <c r="B43" s="4">
        <v>95</v>
      </c>
      <c r="C43" s="5" t="s">
        <v>48</v>
      </c>
      <c r="D43" s="4">
        <v>95</v>
      </c>
      <c r="E43" s="3" t="s">
        <v>1</v>
      </c>
      <c r="F43" s="8">
        <v>94507.027000000016</v>
      </c>
      <c r="G43" s="1" t="s">
        <v>67</v>
      </c>
      <c r="H43" s="10">
        <v>1</v>
      </c>
      <c r="I43" s="8">
        <v>94511.616999999998</v>
      </c>
    </row>
    <row r="44" spans="1:9" ht="51" x14ac:dyDescent="0.25">
      <c r="A44" s="1" t="s">
        <v>66</v>
      </c>
      <c r="B44" s="4">
        <v>95</v>
      </c>
      <c r="C44" s="5" t="s">
        <v>49</v>
      </c>
      <c r="D44" s="4">
        <v>95</v>
      </c>
      <c r="E44" s="3" t="s">
        <v>1</v>
      </c>
      <c r="F44" s="8">
        <v>94507.027000000016</v>
      </c>
      <c r="G44" s="1" t="s">
        <v>67</v>
      </c>
      <c r="H44" s="10">
        <v>1</v>
      </c>
      <c r="I44" s="8">
        <v>94509.289000000033</v>
      </c>
    </row>
    <row r="45" spans="1:9" ht="51" x14ac:dyDescent="0.25">
      <c r="A45" s="1" t="s">
        <v>66</v>
      </c>
      <c r="B45" s="4">
        <v>95</v>
      </c>
      <c r="C45" s="5" t="s">
        <v>35</v>
      </c>
      <c r="D45" s="4">
        <v>95</v>
      </c>
      <c r="E45" s="3" t="s">
        <v>1</v>
      </c>
      <c r="F45" s="8">
        <v>94507.027000000016</v>
      </c>
      <c r="G45" s="1" t="s">
        <v>67</v>
      </c>
      <c r="H45" s="10">
        <v>1</v>
      </c>
      <c r="I45" s="8">
        <v>94507.027000000016</v>
      </c>
    </row>
    <row r="46" spans="1:9" ht="51" x14ac:dyDescent="0.25">
      <c r="A46" s="1" t="s">
        <v>66</v>
      </c>
      <c r="B46" s="6">
        <v>151</v>
      </c>
      <c r="C46" s="5" t="s">
        <v>57</v>
      </c>
      <c r="D46" s="6">
        <v>151</v>
      </c>
      <c r="E46" s="7" t="s">
        <v>1</v>
      </c>
      <c r="F46" s="8">
        <v>135652.23627999998</v>
      </c>
      <c r="G46" s="1" t="s">
        <v>67</v>
      </c>
      <c r="H46" s="10">
        <v>1</v>
      </c>
      <c r="I46" s="8">
        <v>135653.06628</v>
      </c>
    </row>
    <row r="47" spans="1:9" ht="63.75" x14ac:dyDescent="0.25">
      <c r="A47" s="1" t="s">
        <v>66</v>
      </c>
      <c r="B47" s="4">
        <v>468</v>
      </c>
      <c r="C47" s="5" t="s">
        <v>37</v>
      </c>
      <c r="D47" s="4">
        <v>468</v>
      </c>
      <c r="E47" s="3" t="s">
        <v>0</v>
      </c>
      <c r="F47" s="8">
        <v>201708</v>
      </c>
      <c r="G47" s="1" t="s">
        <v>67</v>
      </c>
      <c r="H47" s="10">
        <v>1</v>
      </c>
      <c r="I47" s="8">
        <v>201756.16633600002</v>
      </c>
    </row>
    <row r="48" spans="1:9" ht="25.5" x14ac:dyDescent="0.25">
      <c r="A48" s="1" t="s">
        <v>66</v>
      </c>
      <c r="B48" s="4">
        <v>600</v>
      </c>
      <c r="C48" s="5" t="s">
        <v>32</v>
      </c>
      <c r="D48" s="4">
        <v>600</v>
      </c>
      <c r="E48" s="3" t="s">
        <v>0</v>
      </c>
      <c r="F48" s="8">
        <v>184649.58299999998</v>
      </c>
      <c r="G48" s="1" t="s">
        <v>67</v>
      </c>
      <c r="H48" s="10">
        <v>1</v>
      </c>
      <c r="I48" s="8">
        <v>184649.57572000002</v>
      </c>
    </row>
    <row r="49" spans="1:9" ht="51" x14ac:dyDescent="0.25">
      <c r="A49" s="1" t="s">
        <v>66</v>
      </c>
      <c r="B49" s="6">
        <v>148</v>
      </c>
      <c r="C49" s="5" t="s">
        <v>58</v>
      </c>
      <c r="D49" s="6">
        <v>148</v>
      </c>
      <c r="E49" s="7" t="s">
        <v>1</v>
      </c>
      <c r="F49" s="8">
        <v>66419.987599999993</v>
      </c>
      <c r="G49" s="1" t="s">
        <v>67</v>
      </c>
      <c r="H49" s="10">
        <v>1</v>
      </c>
      <c r="I49" s="8">
        <v>66419.987599999993</v>
      </c>
    </row>
    <row r="50" spans="1:9" ht="25.5" x14ac:dyDescent="0.25">
      <c r="A50" s="1" t="s">
        <v>66</v>
      </c>
      <c r="B50" s="4">
        <v>750</v>
      </c>
      <c r="C50" s="5" t="s">
        <v>17</v>
      </c>
      <c r="D50" s="4">
        <v>750</v>
      </c>
      <c r="E50" s="3" t="s">
        <v>0</v>
      </c>
      <c r="F50" s="8">
        <v>250000</v>
      </c>
      <c r="G50" s="1" t="s">
        <v>67</v>
      </c>
      <c r="H50" s="10">
        <v>1</v>
      </c>
      <c r="I50" s="8">
        <v>250115.9976</v>
      </c>
    </row>
    <row r="51" spans="1:9" ht="38.25" x14ac:dyDescent="0.25">
      <c r="A51" s="1" t="s">
        <v>66</v>
      </c>
      <c r="B51" s="4">
        <v>800</v>
      </c>
      <c r="C51" s="5" t="s">
        <v>36</v>
      </c>
      <c r="D51" s="4">
        <v>800</v>
      </c>
      <c r="E51" s="3" t="s">
        <v>0</v>
      </c>
      <c r="F51" s="8">
        <v>344800</v>
      </c>
      <c r="G51" s="1" t="s">
        <v>67</v>
      </c>
      <c r="H51" s="10">
        <v>1</v>
      </c>
      <c r="I51" s="8">
        <v>344852.49126400001</v>
      </c>
    </row>
    <row r="52" spans="1:9" ht="51" x14ac:dyDescent="0.25">
      <c r="A52" s="1" t="s">
        <v>66</v>
      </c>
      <c r="B52" s="4">
        <v>1260</v>
      </c>
      <c r="C52" s="5" t="s">
        <v>23</v>
      </c>
      <c r="D52" s="4">
        <v>1260</v>
      </c>
      <c r="E52" s="3" t="s">
        <v>0</v>
      </c>
      <c r="F52" s="8">
        <v>543060</v>
      </c>
      <c r="G52" s="1" t="s">
        <v>67</v>
      </c>
      <c r="H52" s="10">
        <v>1</v>
      </c>
      <c r="I52" s="8">
        <v>543060.29183999996</v>
      </c>
    </row>
    <row r="53" spans="1:9" ht="38.25" x14ac:dyDescent="0.25">
      <c r="A53" s="1" t="s">
        <v>66</v>
      </c>
      <c r="B53" s="4">
        <f>60*9</f>
        <v>540</v>
      </c>
      <c r="C53" s="5" t="s">
        <v>26</v>
      </c>
      <c r="D53" s="4">
        <f>60*9</f>
        <v>540</v>
      </c>
      <c r="E53" s="3" t="s">
        <v>0</v>
      </c>
      <c r="F53" s="8">
        <v>232740</v>
      </c>
      <c r="G53" s="1" t="s">
        <v>67</v>
      </c>
      <c r="H53" s="10">
        <v>1</v>
      </c>
      <c r="I53" s="8">
        <v>232752.96620800003</v>
      </c>
    </row>
    <row r="54" spans="1:9" ht="38.25" x14ac:dyDescent="0.25">
      <c r="A54" s="1" t="s">
        <v>66</v>
      </c>
      <c r="B54" s="4">
        <v>2</v>
      </c>
      <c r="C54" s="5" t="s">
        <v>25</v>
      </c>
      <c r="D54" s="4">
        <v>2</v>
      </c>
      <c r="E54" s="3" t="s">
        <v>2</v>
      </c>
      <c r="F54" s="8">
        <v>250000</v>
      </c>
      <c r="G54" s="1" t="s">
        <v>67</v>
      </c>
      <c r="H54" s="10">
        <v>1</v>
      </c>
      <c r="I54" s="8">
        <v>250798.63679999998</v>
      </c>
    </row>
    <row r="55" spans="1:9" ht="51" x14ac:dyDescent="0.25">
      <c r="A55" s="1" t="s">
        <v>66</v>
      </c>
      <c r="B55" s="4">
        <v>150</v>
      </c>
      <c r="C55" s="5" t="s">
        <v>42</v>
      </c>
      <c r="D55" s="4">
        <v>150</v>
      </c>
      <c r="E55" s="3" t="s">
        <v>1</v>
      </c>
      <c r="F55" s="8">
        <v>74082.675000000003</v>
      </c>
      <c r="G55" s="1" t="s">
        <v>67</v>
      </c>
      <c r="H55" s="10">
        <v>1</v>
      </c>
      <c r="I55" s="8">
        <v>74082.679999999993</v>
      </c>
    </row>
    <row r="56" spans="1:9" ht="51" x14ac:dyDescent="0.25">
      <c r="A56" s="1" t="s">
        <v>66</v>
      </c>
      <c r="B56" s="4">
        <v>260</v>
      </c>
      <c r="C56" s="5" t="s">
        <v>43</v>
      </c>
      <c r="D56" s="4">
        <v>260</v>
      </c>
      <c r="E56" s="3" t="s">
        <v>1</v>
      </c>
      <c r="F56" s="8">
        <v>197310.72200000001</v>
      </c>
      <c r="G56" s="1" t="s">
        <v>67</v>
      </c>
      <c r="H56" s="10">
        <v>1</v>
      </c>
      <c r="I56" s="8">
        <v>173886.16800000001</v>
      </c>
    </row>
    <row r="57" spans="1:9" ht="51" x14ac:dyDescent="0.25">
      <c r="A57" s="1" t="s">
        <v>66</v>
      </c>
      <c r="B57" s="4">
        <v>85</v>
      </c>
      <c r="C57" s="5" t="s">
        <v>44</v>
      </c>
      <c r="D57" s="4">
        <v>85</v>
      </c>
      <c r="E57" s="3" t="s">
        <v>1</v>
      </c>
      <c r="F57" s="8">
        <v>44911.734500000006</v>
      </c>
      <c r="G57" s="1" t="s">
        <v>67</v>
      </c>
      <c r="H57" s="10">
        <v>1</v>
      </c>
      <c r="I57" s="8">
        <v>40661.254800000002</v>
      </c>
    </row>
    <row r="58" spans="1:9" ht="63.75" x14ac:dyDescent="0.25">
      <c r="A58" s="1" t="s">
        <v>66</v>
      </c>
      <c r="B58" s="4">
        <v>85</v>
      </c>
      <c r="C58" s="5" t="s">
        <v>45</v>
      </c>
      <c r="D58" s="4">
        <v>85</v>
      </c>
      <c r="E58" s="3" t="s">
        <v>1</v>
      </c>
      <c r="F58" s="8">
        <v>44911.734500000006</v>
      </c>
      <c r="G58" s="1" t="s">
        <v>67</v>
      </c>
      <c r="H58" s="10">
        <v>1</v>
      </c>
      <c r="I58" s="8">
        <v>44911.734500000006</v>
      </c>
    </row>
    <row r="59" spans="1:9" ht="51" x14ac:dyDescent="0.25">
      <c r="A59" s="1" t="s">
        <v>66</v>
      </c>
      <c r="B59" s="4">
        <v>80</v>
      </c>
      <c r="C59" s="5" t="s">
        <v>46</v>
      </c>
      <c r="D59" s="4">
        <v>80</v>
      </c>
      <c r="E59" s="3" t="s">
        <v>1</v>
      </c>
      <c r="F59" s="9">
        <v>250000</v>
      </c>
      <c r="G59" s="1" t="s">
        <v>67</v>
      </c>
      <c r="H59" s="10">
        <v>1</v>
      </c>
      <c r="I59" s="8">
        <v>250000</v>
      </c>
    </row>
    <row r="60" spans="1:9" x14ac:dyDescent="0.25">
      <c r="A60" s="1" t="s">
        <v>66</v>
      </c>
      <c r="B60" s="1"/>
      <c r="C60" s="5" t="s">
        <v>31</v>
      </c>
      <c r="D60" s="1"/>
      <c r="E60" s="2" t="s">
        <v>34</v>
      </c>
      <c r="F60" s="8">
        <v>23390.880000000001</v>
      </c>
      <c r="G60" s="1" t="s">
        <v>67</v>
      </c>
      <c r="H60" s="10">
        <v>1</v>
      </c>
      <c r="I60" s="8">
        <v>23390.910000000003</v>
      </c>
    </row>
  </sheetData>
  <mergeCells count="1">
    <mergeCell ref="A3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2024-02-29T15:41:05Z</dcterms:modified>
</cp:coreProperties>
</file>